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5440" windowHeight="15840"/>
  </bookViews>
  <sheets>
    <sheet name="2025-2027гг" sheetId="2" r:id="rId1"/>
  </sheets>
  <definedNames>
    <definedName name="_xlnm._FilterDatabase" localSheetId="0" hidden="1">'2025-2027гг'!$A$19:$K$39</definedName>
    <definedName name="_xlnm.Print_Titles" localSheetId="0">'2025-2027гг'!$19:$20</definedName>
    <definedName name="_xlnm.Print_Area" localSheetId="0">'2025-2027гг'!$A$1:$E$39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9" i="2"/>
  <c r="E39"/>
  <c r="D21"/>
  <c r="D32"/>
  <c r="E32"/>
  <c r="C32"/>
  <c r="D33"/>
  <c r="E33"/>
  <c r="C33"/>
  <c r="D26"/>
  <c r="E26"/>
  <c r="C26"/>
  <c r="E24"/>
  <c r="D24"/>
  <c r="C24"/>
  <c r="E22"/>
  <c r="E21" s="1"/>
  <c r="D22"/>
  <c r="C22"/>
  <c r="C21" l="1"/>
  <c r="C39" s="1"/>
</calcChain>
</file>

<file path=xl/sharedStrings.xml><?xml version="1.0" encoding="utf-8"?>
<sst xmlns="http://schemas.openxmlformats.org/spreadsheetml/2006/main" count="56" uniqueCount="56">
  <si>
    <t xml:space="preserve">000 1 00 00000 00 0000 000 </t>
  </si>
  <si>
    <t>Налоговые и неналоговые доходы</t>
  </si>
  <si>
    <t xml:space="preserve">000 1 01 00000 00 0000 000 </t>
  </si>
  <si>
    <t>Налоги на прибыль, доходы</t>
  </si>
  <si>
    <t xml:space="preserve">000 1 01 02000 01 0000 110 </t>
  </si>
  <si>
    <t>Налог на доходы физических лиц</t>
  </si>
  <si>
    <t xml:space="preserve">000 1 05 00000 00 0000 000 </t>
  </si>
  <si>
    <t>Налоги на совокупный доход</t>
  </si>
  <si>
    <t xml:space="preserve">000 1 05 01000 00 0000 110 </t>
  </si>
  <si>
    <t xml:space="preserve">000 1 16 00000 00 0000 000 </t>
  </si>
  <si>
    <t>Штрафы, санкции, возмещение ущерба</t>
  </si>
  <si>
    <t xml:space="preserve">000 2 00 00000 00 0000 000 </t>
  </si>
  <si>
    <t>Безвозмездные поступления</t>
  </si>
  <si>
    <t xml:space="preserve">000 2 02 00000 00 0000 000 </t>
  </si>
  <si>
    <t>Всего доходов</t>
  </si>
  <si>
    <t>Код бюджетной классификации Российской Федерации</t>
  </si>
  <si>
    <t>Наименование доходов</t>
  </si>
  <si>
    <t>2025 год</t>
  </si>
  <si>
    <t>2026 год</t>
  </si>
  <si>
    <t>(рублей)</t>
  </si>
  <si>
    <t>2027 год</t>
  </si>
  <si>
    <t>Приложение 1</t>
  </si>
  <si>
    <t>Увельского муниципального округа</t>
  </si>
  <si>
    <t>Челябинской области</t>
  </si>
  <si>
    <t>на 2025 год и на плановый период 2026 и 2027 годов"</t>
  </si>
  <si>
    <t>Безвозмездные поступления от других бюджетов бюджетной системы Российской Федерации</t>
  </si>
  <si>
    <t>к  Решению Собрания депутатов</t>
  </si>
  <si>
    <t>к  Решению Совета депутатов</t>
  </si>
  <si>
    <t>Единый сельскохозяйствееный налог</t>
  </si>
  <si>
    <t>000 1 06 00000 00 0000 000</t>
  </si>
  <si>
    <t>Налоги на имущество</t>
  </si>
  <si>
    <t>000 1 06 01000 00 0000 110</t>
  </si>
  <si>
    <t>Налог на имущество физических лиц</t>
  </si>
  <si>
    <t>000 1 06 06000 00 0000 110</t>
  </si>
  <si>
    <t>Земельный налог</t>
  </si>
  <si>
    <t>000 1 17 05000 00 0000 180</t>
  </si>
  <si>
    <t>Прочие неналоговые доходы</t>
  </si>
  <si>
    <t>Дотации бюджетам сельских поселений на выравнивание бюджетной обеспеченности из бюджетов муниципальных районов</t>
  </si>
  <si>
    <t>000 2 02 16001 10 0000 150</t>
  </si>
  <si>
    <t>000 2 02 29999 10 0000 150</t>
  </si>
  <si>
    <t>Прочие субсидии бюджетам сельских поселений</t>
  </si>
  <si>
    <t>000 2 02 30024 10 0000 150</t>
  </si>
  <si>
    <t>Субвенции бюджетам сельских поселений на выполнение передаваемых полномочий субъектов Российской Федерации</t>
  </si>
  <si>
    <t>000 2 02 35118 10 0000 150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</si>
  <si>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</si>
  <si>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000 2 02 40014 10 0000 150</t>
  </si>
  <si>
    <t>Межбюджетные трансферты, передаваемые бюджетам сельских поселений из бюджетов муниципальный районов на осуществление части полномочий по решению вопросов местного значения в соответствии с заключенными соглашениями</t>
  </si>
  <si>
    <t>Петровского сельского поселения</t>
  </si>
  <si>
    <t>"О бюджете Петровского сельского поселения</t>
  </si>
  <si>
    <t>от " 20 " декабря 2024 г. № 19</t>
  </si>
  <si>
    <t>Приложение 2</t>
  </si>
  <si>
    <t>Доходы бюджета Петровского сельского поселения на 2025 год и на плановый период 2026 и 2027 годов</t>
  </si>
  <si>
    <t>Доходы от оказания платных услуг и компенсации затрат государства</t>
  </si>
  <si>
    <t>000 1 13 00000 00 0000 000</t>
  </si>
  <si>
    <t xml:space="preserve">                              </t>
  </si>
  <si>
    <t>от "25" декабря  2025 г. №92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</si>
</sst>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4"/>
      <color indexed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sz val="14"/>
      <name val="Arial Cyr"/>
    </font>
    <font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3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4" fillId="0" borderId="3" xfId="0" applyFont="1" applyFill="1" applyBorder="1" applyAlignment="1">
      <alignment horizontal="justify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left"/>
    </xf>
    <xf numFmtId="0" fontId="1" fillId="0" borderId="0" xfId="0" applyFont="1" applyFill="1"/>
    <xf numFmtId="0" fontId="10" fillId="0" borderId="0" xfId="0" applyFont="1" applyFill="1" applyBorder="1" applyAlignment="1">
      <alignment horizontal="right"/>
    </xf>
    <xf numFmtId="0" fontId="9" fillId="0" borderId="0" xfId="0" applyFont="1" applyFill="1"/>
    <xf numFmtId="0" fontId="10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vertical="center"/>
    </xf>
    <xf numFmtId="0" fontId="2" fillId="0" borderId="0" xfId="0" applyFont="1" applyFill="1"/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0" xfId="0" applyFont="1" applyFill="1"/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justify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justify" vertical="center" wrapText="1"/>
    </xf>
    <xf numFmtId="0" fontId="3" fillId="0" borderId="3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right"/>
    </xf>
    <xf numFmtId="4" fontId="2" fillId="0" borderId="0" xfId="0" applyNumberFormat="1" applyFont="1" applyFill="1"/>
    <xf numFmtId="0" fontId="1" fillId="2" borderId="0" xfId="0" applyFont="1" applyFill="1"/>
    <xf numFmtId="0" fontId="2" fillId="0" borderId="0" xfId="0" applyFont="1" applyFill="1" applyAlignment="1"/>
    <xf numFmtId="0" fontId="10" fillId="0" borderId="0" xfId="0" applyFont="1" applyFill="1" applyAlignment="1">
      <alignment horizontal="right"/>
    </xf>
    <xf numFmtId="0" fontId="1" fillId="0" borderId="0" xfId="0" applyFont="1" applyFill="1" applyAlignment="1"/>
    <xf numFmtId="0" fontId="9" fillId="0" borderId="0" xfId="0" applyFont="1" applyFill="1" applyAlignment="1"/>
    <xf numFmtId="0" fontId="13" fillId="0" borderId="0" xfId="0" applyFont="1" applyFill="1" applyAlignment="1">
      <alignment horizontal="right"/>
    </xf>
    <xf numFmtId="0" fontId="9" fillId="0" borderId="0" xfId="0" applyFont="1" applyFill="1" applyAlignment="1">
      <alignment horizontal="center" vertical="top" wrapText="1"/>
    </xf>
    <xf numFmtId="0" fontId="10" fillId="0" borderId="9" xfId="0" applyFont="1" applyFill="1" applyBorder="1" applyAlignment="1">
      <alignment horizontal="right" wrapText="1"/>
    </xf>
    <xf numFmtId="0" fontId="9" fillId="0" borderId="8" xfId="0" applyFont="1" applyFill="1" applyBorder="1" applyAlignment="1">
      <alignment horizontal="center" vertical="top" wrapText="1"/>
    </xf>
    <xf numFmtId="0" fontId="9" fillId="0" borderId="0" xfId="0" applyFont="1" applyFill="1" applyAlignment="1">
      <alignment horizontal="center" vertical="center"/>
    </xf>
    <xf numFmtId="4" fontId="15" fillId="0" borderId="3" xfId="0" applyNumberFormat="1" applyFont="1" applyBorder="1" applyAlignment="1">
      <alignment horizontal="right" vertical="center" wrapText="1"/>
    </xf>
    <xf numFmtId="4" fontId="16" fillId="0" borderId="3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/>
    </xf>
    <xf numFmtId="4" fontId="1" fillId="0" borderId="5" xfId="0" applyNumberFormat="1" applyFont="1" applyBorder="1" applyAlignment="1">
      <alignment horizontal="right" vertical="center"/>
    </xf>
    <xf numFmtId="4" fontId="17" fillId="0" borderId="3" xfId="0" applyNumberFormat="1" applyFont="1" applyBorder="1" applyAlignment="1">
      <alignment horizontal="right" vertical="center"/>
    </xf>
    <xf numFmtId="4" fontId="17" fillId="0" borderId="5" xfId="0" applyNumberFormat="1" applyFont="1" applyBorder="1" applyAlignment="1">
      <alignment horizontal="right" vertical="center"/>
    </xf>
    <xf numFmtId="4" fontId="15" fillId="0" borderId="4" xfId="0" applyNumberFormat="1" applyFont="1" applyBorder="1" applyAlignment="1">
      <alignment horizontal="right" vertical="center" wrapText="1"/>
    </xf>
    <xf numFmtId="0" fontId="5" fillId="0" borderId="3" xfId="0" applyFont="1" applyFill="1" applyBorder="1" applyAlignment="1">
      <alignment horizontal="right" vertical="center" wrapText="1"/>
    </xf>
    <xf numFmtId="0" fontId="2" fillId="0" borderId="0" xfId="0" applyFont="1" applyFill="1" applyBorder="1"/>
    <xf numFmtId="4" fontId="16" fillId="0" borderId="0" xfId="0" applyNumberFormat="1" applyFont="1" applyBorder="1" applyAlignment="1">
      <alignment horizontal="right" vertical="center" wrapText="1"/>
    </xf>
    <xf numFmtId="4" fontId="1" fillId="0" borderId="0" xfId="0" applyNumberFormat="1" applyFont="1" applyBorder="1" applyAlignment="1">
      <alignment horizontal="right" vertical="center"/>
    </xf>
    <xf numFmtId="4" fontId="15" fillId="0" borderId="0" xfId="0" applyNumberFormat="1" applyFont="1" applyBorder="1" applyAlignment="1">
      <alignment horizontal="right" vertical="center" wrapText="1"/>
    </xf>
    <xf numFmtId="0" fontId="2" fillId="3" borderId="13" xfId="0" applyFont="1" applyFill="1" applyBorder="1" applyAlignment="1">
      <alignment horizontal="center" vertical="top" wrapText="1"/>
    </xf>
    <xf numFmtId="0" fontId="2" fillId="3" borderId="14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 applyProtection="1">
      <alignment horizontal="right"/>
    </xf>
    <xf numFmtId="0" fontId="9" fillId="0" borderId="0" xfId="0" applyFont="1" applyFill="1" applyAlignment="1">
      <alignment horizontal="right"/>
    </xf>
    <xf numFmtId="0" fontId="10" fillId="0" borderId="0" xfId="0" applyFont="1" applyFill="1" applyAlignment="1">
      <alignment horizontal="right"/>
    </xf>
    <xf numFmtId="0" fontId="11" fillId="0" borderId="0" xfId="0" applyFont="1" applyFill="1" applyBorder="1" applyAlignment="1" applyProtection="1">
      <alignment horizontal="right"/>
    </xf>
    <xf numFmtId="0" fontId="9" fillId="0" borderId="9" xfId="0" applyFont="1" applyFill="1" applyBorder="1" applyAlignment="1">
      <alignment horizontal="center" wrapText="1"/>
    </xf>
    <xf numFmtId="0" fontId="9" fillId="0" borderId="10" xfId="0" applyFont="1" applyFill="1" applyBorder="1" applyAlignment="1">
      <alignment horizontal="center" wrapText="1"/>
    </xf>
    <xf numFmtId="0" fontId="10" fillId="0" borderId="12" xfId="0" applyFont="1" applyFill="1" applyBorder="1" applyAlignment="1">
      <alignment horizontal="right" wrapText="1"/>
    </xf>
    <xf numFmtId="0" fontId="10" fillId="0" borderId="13" xfId="0" applyFont="1" applyFill="1" applyBorder="1" applyAlignment="1">
      <alignment horizontal="right" wrapText="1"/>
    </xf>
    <xf numFmtId="0" fontId="10" fillId="0" borderId="14" xfId="0" applyFont="1" applyFill="1" applyBorder="1" applyAlignment="1">
      <alignment horizontal="right" wrapText="1"/>
    </xf>
    <xf numFmtId="0" fontId="9" fillId="0" borderId="0" xfId="0" applyFont="1" applyFill="1" applyAlignment="1">
      <alignment horizontal="center"/>
    </xf>
    <xf numFmtId="0" fontId="2" fillId="3" borderId="8" xfId="0" applyFont="1" applyFill="1" applyBorder="1" applyAlignment="1">
      <alignment horizontal="center" vertical="top"/>
    </xf>
    <xf numFmtId="0" fontId="2" fillId="3" borderId="0" xfId="0" applyFont="1" applyFill="1" applyBorder="1" applyAlignment="1">
      <alignment horizontal="center" vertical="top"/>
    </xf>
    <xf numFmtId="0" fontId="2" fillId="3" borderId="9" xfId="0" applyFont="1" applyFill="1" applyBorder="1" applyAlignment="1">
      <alignment horizontal="center" vertical="top"/>
    </xf>
    <xf numFmtId="0" fontId="2" fillId="3" borderId="10" xfId="0" applyFont="1" applyFill="1" applyBorder="1" applyAlignment="1">
      <alignment horizontal="center" vertical="top"/>
    </xf>
    <xf numFmtId="0" fontId="2" fillId="3" borderId="11" xfId="0" applyFont="1" applyFill="1" applyBorder="1" applyAlignment="1">
      <alignment horizontal="center" vertical="top"/>
    </xf>
    <xf numFmtId="0" fontId="10" fillId="0" borderId="0" xfId="0" applyFont="1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2"/>
  <sheetViews>
    <sheetView tabSelected="1" view="pageBreakPreview" zoomScaleSheetLayoutView="100" workbookViewId="0">
      <selection activeCell="C5" sqref="C5:E5"/>
    </sheetView>
  </sheetViews>
  <sheetFormatPr defaultColWidth="8.85546875" defaultRowHeight="16.5"/>
  <cols>
    <col min="1" max="1" width="34.7109375" style="11" customWidth="1"/>
    <col min="2" max="2" width="52.140625" style="11" customWidth="1"/>
    <col min="3" max="3" width="18" style="11" customWidth="1"/>
    <col min="4" max="4" width="18.85546875" style="5" customWidth="1"/>
    <col min="5" max="5" width="18.5703125" style="5" customWidth="1"/>
    <col min="6" max="6" width="17.42578125" style="5" customWidth="1"/>
    <col min="7" max="16384" width="8.85546875" style="5"/>
  </cols>
  <sheetData>
    <row r="1" spans="1:5" ht="18.75">
      <c r="B1" s="26"/>
      <c r="C1" s="49" t="s">
        <v>21</v>
      </c>
      <c r="D1" s="49"/>
      <c r="E1" s="49"/>
    </row>
    <row r="2" spans="1:5" ht="18.75">
      <c r="A2" s="34"/>
      <c r="B2" s="26"/>
      <c r="C2" s="50" t="s">
        <v>26</v>
      </c>
      <c r="D2" s="50"/>
      <c r="E2" s="50"/>
    </row>
    <row r="3" spans="1:5" ht="18.75">
      <c r="B3" s="26"/>
      <c r="C3" s="51" t="s">
        <v>22</v>
      </c>
      <c r="D3" s="51"/>
      <c r="E3" s="51"/>
    </row>
    <row r="4" spans="1:5" ht="18.75">
      <c r="B4" s="26"/>
      <c r="C4" s="27"/>
      <c r="D4" s="51" t="s">
        <v>23</v>
      </c>
      <c r="E4" s="51"/>
    </row>
    <row r="5" spans="1:5" ht="18.75">
      <c r="B5" s="26"/>
      <c r="C5" s="49" t="s">
        <v>55</v>
      </c>
      <c r="D5" s="52"/>
      <c r="E5" s="52"/>
    </row>
    <row r="6" spans="1:5">
      <c r="B6" s="26"/>
      <c r="C6" s="26"/>
      <c r="D6" s="28"/>
      <c r="E6" s="28"/>
    </row>
    <row r="7" spans="1:5" ht="18.75">
      <c r="A7" s="4"/>
      <c r="B7" s="23"/>
      <c r="C7" s="49" t="s">
        <v>50</v>
      </c>
      <c r="D7" s="49"/>
      <c r="E7" s="49"/>
    </row>
    <row r="8" spans="1:5" ht="18.75">
      <c r="A8" s="6"/>
      <c r="B8" s="23"/>
      <c r="C8" s="50" t="s">
        <v>27</v>
      </c>
      <c r="D8" s="50"/>
      <c r="E8" s="50"/>
    </row>
    <row r="9" spans="1:5" ht="18.75">
      <c r="A9" s="6"/>
      <c r="B9" s="23"/>
      <c r="C9" s="58" t="s">
        <v>47</v>
      </c>
      <c r="D9" s="58"/>
      <c r="E9" s="58"/>
    </row>
    <row r="10" spans="1:5" ht="1.5" customHeight="1">
      <c r="A10" s="6"/>
      <c r="B10" s="23"/>
      <c r="C10" s="59"/>
      <c r="D10" s="60"/>
      <c r="E10" s="60"/>
    </row>
    <row r="11" spans="1:5" ht="18.75">
      <c r="A11" s="7"/>
      <c r="B11" s="55" t="s">
        <v>48</v>
      </c>
      <c r="C11" s="56"/>
      <c r="D11" s="56"/>
      <c r="E11" s="57"/>
    </row>
    <row r="12" spans="1:5" ht="0.75" customHeight="1">
      <c r="A12" s="7"/>
      <c r="B12" s="32"/>
      <c r="C12" s="61"/>
      <c r="D12" s="62"/>
      <c r="E12" s="63"/>
    </row>
    <row r="13" spans="1:5" ht="18.75" customHeight="1">
      <c r="A13" s="7"/>
      <c r="B13" s="64" t="s">
        <v>24</v>
      </c>
      <c r="C13" s="64"/>
      <c r="D13" s="64"/>
      <c r="E13" s="64"/>
    </row>
    <row r="14" spans="1:5" ht="18.75">
      <c r="A14" s="8"/>
      <c r="B14" s="29"/>
      <c r="C14" s="49" t="s">
        <v>49</v>
      </c>
      <c r="D14" s="52"/>
      <c r="E14" s="52"/>
    </row>
    <row r="15" spans="1:5" ht="18.75">
      <c r="A15" s="8"/>
      <c r="B15" s="9"/>
      <c r="C15" s="9"/>
      <c r="D15" s="10"/>
      <c r="E15" s="10"/>
    </row>
    <row r="16" spans="1:5" ht="18.75">
      <c r="A16" s="53" t="s">
        <v>51</v>
      </c>
      <c r="B16" s="54"/>
      <c r="C16" s="54"/>
      <c r="D16" s="54"/>
      <c r="E16" s="54"/>
    </row>
    <row r="17" spans="1:5" ht="18.75">
      <c r="A17" s="47" t="s">
        <v>54</v>
      </c>
      <c r="B17" s="48"/>
      <c r="C17" s="33"/>
      <c r="D17" s="31"/>
      <c r="E17" s="31"/>
    </row>
    <row r="18" spans="1:5">
      <c r="E18" s="30" t="s">
        <v>19</v>
      </c>
    </row>
    <row r="19" spans="1:5" ht="35.25" customHeight="1">
      <c r="A19" s="21" t="s">
        <v>15</v>
      </c>
      <c r="B19" s="21" t="s">
        <v>16</v>
      </c>
      <c r="C19" s="21" t="s">
        <v>17</v>
      </c>
      <c r="D19" s="22" t="s">
        <v>18</v>
      </c>
      <c r="E19" s="21" t="s">
        <v>20</v>
      </c>
    </row>
    <row r="20" spans="1:5" s="15" customFormat="1" ht="11.25">
      <c r="A20" s="12">
        <v>1</v>
      </c>
      <c r="B20" s="12">
        <v>2</v>
      </c>
      <c r="C20" s="12">
        <v>3</v>
      </c>
      <c r="D20" s="13">
        <v>4</v>
      </c>
      <c r="E20" s="14">
        <v>5</v>
      </c>
    </row>
    <row r="21" spans="1:5">
      <c r="A21" s="16" t="s">
        <v>0</v>
      </c>
      <c r="B21" s="17" t="s">
        <v>1</v>
      </c>
      <c r="C21" s="35">
        <f>C22+C24+C26+C29+C30+C31</f>
        <v>1551901.82</v>
      </c>
      <c r="D21" s="35">
        <f t="shared" ref="D21:E21" si="0">D22+D24+D26+D30+D31</f>
        <v>1162600</v>
      </c>
      <c r="E21" s="35">
        <f t="shared" si="0"/>
        <v>1193900</v>
      </c>
    </row>
    <row r="22" spans="1:5">
      <c r="A22" s="18" t="s">
        <v>2</v>
      </c>
      <c r="B22" s="19" t="s">
        <v>3</v>
      </c>
      <c r="C22" s="35">
        <f>C23</f>
        <v>257300</v>
      </c>
      <c r="D22" s="35">
        <f>D23</f>
        <v>287700</v>
      </c>
      <c r="E22" s="35">
        <f>E23</f>
        <v>319000</v>
      </c>
    </row>
    <row r="23" spans="1:5">
      <c r="A23" s="2" t="s">
        <v>4</v>
      </c>
      <c r="B23" s="1" t="s">
        <v>5</v>
      </c>
      <c r="C23" s="36">
        <v>257300</v>
      </c>
      <c r="D23" s="37">
        <v>287700</v>
      </c>
      <c r="E23" s="38">
        <v>319000</v>
      </c>
    </row>
    <row r="24" spans="1:5">
      <c r="A24" s="18" t="s">
        <v>6</v>
      </c>
      <c r="B24" s="19" t="s">
        <v>7</v>
      </c>
      <c r="C24" s="35">
        <f>C25</f>
        <v>0</v>
      </c>
      <c r="D24" s="35">
        <f>D25</f>
        <v>0</v>
      </c>
      <c r="E24" s="35">
        <f>E25</f>
        <v>0</v>
      </c>
    </row>
    <row r="25" spans="1:5">
      <c r="A25" s="2" t="s">
        <v>8</v>
      </c>
      <c r="B25" s="1" t="s">
        <v>28</v>
      </c>
      <c r="C25" s="36">
        <v>0</v>
      </c>
      <c r="D25" s="37">
        <v>0</v>
      </c>
      <c r="E25" s="38">
        <v>0</v>
      </c>
    </row>
    <row r="26" spans="1:5">
      <c r="A26" s="18" t="s">
        <v>29</v>
      </c>
      <c r="B26" s="19" t="s">
        <v>30</v>
      </c>
      <c r="C26" s="35">
        <f>C27+C28</f>
        <v>1029797.49</v>
      </c>
      <c r="D26" s="35">
        <f t="shared" ref="D26:E26" si="1">D27+D28</f>
        <v>864000</v>
      </c>
      <c r="E26" s="35">
        <f t="shared" si="1"/>
        <v>864000</v>
      </c>
    </row>
    <row r="27" spans="1:5">
      <c r="A27" s="2" t="s">
        <v>31</v>
      </c>
      <c r="B27" s="1" t="s">
        <v>32</v>
      </c>
      <c r="C27" s="36">
        <v>359831.76</v>
      </c>
      <c r="D27" s="37">
        <v>352000</v>
      </c>
      <c r="E27" s="38">
        <v>352000</v>
      </c>
    </row>
    <row r="28" spans="1:5">
      <c r="A28" s="2" t="s">
        <v>33</v>
      </c>
      <c r="B28" s="1" t="s">
        <v>34</v>
      </c>
      <c r="C28" s="36">
        <v>669965.73</v>
      </c>
      <c r="D28" s="37">
        <v>512000</v>
      </c>
      <c r="E28" s="38">
        <v>512000</v>
      </c>
    </row>
    <row r="29" spans="1:5" ht="28.5">
      <c r="A29" s="18" t="s">
        <v>53</v>
      </c>
      <c r="B29" s="19" t="s">
        <v>52</v>
      </c>
      <c r="C29" s="35">
        <v>253904.33</v>
      </c>
      <c r="D29" s="39">
        <v>0</v>
      </c>
      <c r="E29" s="40">
        <v>0</v>
      </c>
    </row>
    <row r="30" spans="1:5">
      <c r="A30" s="18" t="s">
        <v>9</v>
      </c>
      <c r="B30" s="19" t="s">
        <v>10</v>
      </c>
      <c r="C30" s="35">
        <v>10900</v>
      </c>
      <c r="D30" s="39">
        <v>10900</v>
      </c>
      <c r="E30" s="40">
        <v>10900</v>
      </c>
    </row>
    <row r="31" spans="1:5">
      <c r="A31" s="18" t="s">
        <v>35</v>
      </c>
      <c r="B31" s="19" t="s">
        <v>36</v>
      </c>
      <c r="C31" s="35">
        <v>0</v>
      </c>
      <c r="D31" s="39">
        <v>0</v>
      </c>
      <c r="E31" s="40">
        <v>0</v>
      </c>
    </row>
    <row r="32" spans="1:5">
      <c r="A32" s="18" t="s">
        <v>11</v>
      </c>
      <c r="B32" s="20" t="s">
        <v>12</v>
      </c>
      <c r="C32" s="35">
        <f>C33</f>
        <v>14219392.809999999</v>
      </c>
      <c r="D32" s="35">
        <f t="shared" ref="D32:E32" si="2">D33</f>
        <v>8805506.5700000003</v>
      </c>
      <c r="E32" s="35">
        <f t="shared" si="2"/>
        <v>8782787.5199999996</v>
      </c>
    </row>
    <row r="33" spans="1:6" ht="28.5">
      <c r="A33" s="18" t="s">
        <v>13</v>
      </c>
      <c r="B33" s="19" t="s">
        <v>25</v>
      </c>
      <c r="C33" s="35">
        <f>C34+C35+C36+C37+C38</f>
        <v>14219392.809999999</v>
      </c>
      <c r="D33" s="35">
        <f t="shared" ref="D33:E33" si="3">D34+D35+D36+D37+D38</f>
        <v>8805506.5700000003</v>
      </c>
      <c r="E33" s="35">
        <f t="shared" si="3"/>
        <v>8782787.5199999996</v>
      </c>
    </row>
    <row r="34" spans="1:6" ht="45">
      <c r="A34" s="2" t="s">
        <v>38</v>
      </c>
      <c r="B34" s="1" t="s">
        <v>37</v>
      </c>
      <c r="C34" s="36">
        <v>1843319</v>
      </c>
      <c r="D34" s="36">
        <v>1550541</v>
      </c>
      <c r="E34" s="36">
        <v>1552553</v>
      </c>
    </row>
    <row r="35" spans="1:6">
      <c r="A35" s="2" t="s">
        <v>39</v>
      </c>
      <c r="B35" s="1" t="s">
        <v>40</v>
      </c>
      <c r="C35" s="36">
        <v>2524961</v>
      </c>
      <c r="D35" s="37">
        <v>943958</v>
      </c>
      <c r="E35" s="38">
        <v>943958</v>
      </c>
    </row>
    <row r="36" spans="1:6" ht="45.6" customHeight="1">
      <c r="A36" s="2" t="s">
        <v>41</v>
      </c>
      <c r="B36" s="1" t="s">
        <v>42</v>
      </c>
      <c r="C36" s="36">
        <v>320</v>
      </c>
      <c r="D36" s="37">
        <v>320</v>
      </c>
      <c r="E36" s="38">
        <v>320</v>
      </c>
      <c r="F36" s="25"/>
    </row>
    <row r="37" spans="1:6" ht="64.5" customHeight="1">
      <c r="A37" s="2" t="s">
        <v>43</v>
      </c>
      <c r="B37" s="1" t="s">
        <v>44</v>
      </c>
      <c r="C37" s="36">
        <v>188322.81</v>
      </c>
      <c r="D37" s="37">
        <v>204228.57</v>
      </c>
      <c r="E37" s="38">
        <v>211409.52</v>
      </c>
    </row>
    <row r="38" spans="1:6" ht="75">
      <c r="A38" s="2" t="s">
        <v>45</v>
      </c>
      <c r="B38" s="1" t="s">
        <v>46</v>
      </c>
      <c r="C38" s="36">
        <v>9662470</v>
      </c>
      <c r="D38" s="37">
        <v>6106459</v>
      </c>
      <c r="E38" s="38">
        <v>6074547</v>
      </c>
    </row>
    <row r="39" spans="1:6">
      <c r="A39" s="3"/>
      <c r="B39" s="42" t="s">
        <v>14</v>
      </c>
      <c r="C39" s="41">
        <f>C21+C32</f>
        <v>15771294.629999999</v>
      </c>
      <c r="D39" s="41">
        <f t="shared" ref="D39:E39" si="4">D21+D32</f>
        <v>9968106.5700000003</v>
      </c>
      <c r="E39" s="41">
        <f t="shared" si="4"/>
        <v>9976687.5199999996</v>
      </c>
    </row>
    <row r="40" spans="1:6">
      <c r="B40" s="43"/>
      <c r="C40" s="44"/>
      <c r="D40" s="45"/>
      <c r="E40" s="45"/>
    </row>
    <row r="41" spans="1:6">
      <c r="B41" s="43"/>
      <c r="C41" s="46"/>
      <c r="D41" s="46"/>
      <c r="E41" s="46"/>
    </row>
    <row r="42" spans="1:6">
      <c r="C42" s="24"/>
      <c r="D42" s="11"/>
      <c r="E42" s="11"/>
    </row>
  </sheetData>
  <mergeCells count="15">
    <mergeCell ref="A17:B17"/>
    <mergeCell ref="C1:E1"/>
    <mergeCell ref="C2:E2"/>
    <mergeCell ref="C3:E3"/>
    <mergeCell ref="C5:E5"/>
    <mergeCell ref="D4:E4"/>
    <mergeCell ref="C14:E14"/>
    <mergeCell ref="A16:E16"/>
    <mergeCell ref="C7:E7"/>
    <mergeCell ref="C8:E8"/>
    <mergeCell ref="B11:E11"/>
    <mergeCell ref="C9:E9"/>
    <mergeCell ref="C10:E10"/>
    <mergeCell ref="C12:E12"/>
    <mergeCell ref="B13:E13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2025-2027гг</vt:lpstr>
      <vt:lpstr>'2025-2027гг'!Заголовки_для_печати</vt:lpstr>
      <vt:lpstr>'2025-2027гг'!Область_печати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Владимировна Корчагина</dc:creator>
  <cp:lastModifiedBy>Юрист спец</cp:lastModifiedBy>
  <cp:lastPrinted>2025-11-20T10:38:06Z</cp:lastPrinted>
  <dcterms:created xsi:type="dcterms:W3CDTF">2018-12-04T08:16:08Z</dcterms:created>
  <dcterms:modified xsi:type="dcterms:W3CDTF">2026-01-20T08:05:38Z</dcterms:modified>
</cp:coreProperties>
</file>